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5340" tabRatio="939" activeTab="0"/>
  </bookViews>
  <sheets>
    <sheet name="財務諸表の注記" sheetId="1" r:id="rId1"/>
  </sheets>
  <definedNames/>
  <calcPr fullCalcOnLoad="1"/>
</workbook>
</file>

<file path=xl/sharedStrings.xml><?xml version="1.0" encoding="utf-8"?>
<sst xmlns="http://schemas.openxmlformats.org/spreadsheetml/2006/main" count="83" uniqueCount="73">
  <si>
    <t>財務諸表の注記</t>
  </si>
  <si>
    <t>平成26年12月31日 現在</t>
  </si>
  <si>
    <t>ＮＰＯ法人農楽マッチ勉強会</t>
  </si>
  <si>
    <t>【重要な会計方針】</t>
  </si>
  <si>
    <t>　財務諸表の作成は、ＮＰＯ法人会計基準（2010年７月20日　2011年11月20日一部改正　ＮＰＯ法人</t>
  </si>
  <si>
    <t>会計基準協議会）によっています。</t>
  </si>
  <si>
    <t>(1).施設の提供等の物的サービスを受けた場合の会計処理</t>
  </si>
  <si>
    <t>　　施設の提供等の物的サービスの受入れの内訳として注記しております。</t>
  </si>
  <si>
    <t>(2).消費税等の会計処理</t>
  </si>
  <si>
    <t>　消費税等の会計処理は、税込方式によっています。</t>
  </si>
  <si>
    <t>【事業費の内訳】</t>
  </si>
  <si>
    <t>　事業費の区分は以下の通りです。</t>
  </si>
  <si>
    <t>　勉強会事業は、毎月行っている梅田定期セミナーや臨時で行う勉強会やセミナーに関する項目です</t>
  </si>
  <si>
    <t>　イベント事業は、おいしい会や農作業体験などイベントに関わった項目です。</t>
  </si>
  <si>
    <t>　援農隊事業は、国の補助事業「援農隊マッチング支援事業」に関わった項目です。</t>
  </si>
  <si>
    <t>[税込]（単位：円）</t>
  </si>
  <si>
    <t>科目</t>
  </si>
  <si>
    <t>合計</t>
  </si>
  <si>
    <t>援農隊マッチング支援事業</t>
  </si>
  <si>
    <t>セミナー事業</t>
  </si>
  <si>
    <t>イベント事業</t>
  </si>
  <si>
    <t xml:space="preserve">    人件費計</t>
  </si>
  <si>
    <t>（その他経費）</t>
  </si>
  <si>
    <t xml:space="preserve">  諸　謝　金</t>
  </si>
  <si>
    <t xml:space="preserve">  印刷製本費(事業)</t>
  </si>
  <si>
    <t xml:space="preserve">  会　議　費(事業)</t>
  </si>
  <si>
    <t xml:space="preserve">  旅費交通費(事業)</t>
  </si>
  <si>
    <t xml:space="preserve">  通信運搬費(事業)</t>
  </si>
  <si>
    <t xml:space="preserve">  消耗品　費(事業)</t>
  </si>
  <si>
    <t xml:space="preserve">  賃  借  料(事業)</t>
  </si>
  <si>
    <t xml:space="preserve">  施設等評価費用</t>
  </si>
  <si>
    <t xml:space="preserve">  諸　会　費(事業)</t>
  </si>
  <si>
    <t xml:space="preserve">  研　修　費</t>
  </si>
  <si>
    <t xml:space="preserve">  支払手数料(事業)</t>
  </si>
  <si>
    <t xml:space="preserve">  雑　　　費(事業)</t>
  </si>
  <si>
    <t xml:space="preserve">    その他経費計</t>
  </si>
  <si>
    <t>【施設の提供等の物的サービスの受入の内訳】</t>
  </si>
  <si>
    <t>梅田阪急オフィスタワーのセミナールームの無償利用</t>
  </si>
  <si>
    <t>内容</t>
  </si>
  <si>
    <t>金額</t>
  </si>
  <si>
    <t>算定方法</t>
  </si>
  <si>
    <t>【使途等が制約された寄付等の内訳】</t>
  </si>
  <si>
    <t>期首残高</t>
  </si>
  <si>
    <t>当期増加額</t>
  </si>
  <si>
    <t>当期減少額</t>
  </si>
  <si>
    <t>期末残高</t>
  </si>
  <si>
    <t>備考</t>
  </si>
  <si>
    <t>【借入金の増減内訳】</t>
  </si>
  <si>
    <t>役員借入金</t>
  </si>
  <si>
    <t>当期借入</t>
  </si>
  <si>
    <t>当期返済</t>
  </si>
  <si>
    <t xml:space="preserve">  給料　手当(事業)</t>
  </si>
  <si>
    <t>(人件費）</t>
  </si>
  <si>
    <t>経常収益</t>
  </si>
  <si>
    <t>　受取寄附金</t>
  </si>
  <si>
    <t>　施設等受入評価益</t>
  </si>
  <si>
    <t>　受取補助金</t>
  </si>
  <si>
    <t>　事業収益</t>
  </si>
  <si>
    <t>経常収益計</t>
  </si>
  <si>
    <t>管理部門</t>
  </si>
  <si>
    <t>経常費用計</t>
  </si>
  <si>
    <t>当期経常増減額</t>
  </si>
  <si>
    <t>事業計</t>
  </si>
  <si>
    <t>山本文則</t>
  </si>
  <si>
    <t>補助金受入額は800,000円で</t>
  </si>
  <si>
    <t>差額43,675円は前受金に計上</t>
  </si>
  <si>
    <t>農林水産省補助金</t>
  </si>
  <si>
    <t>セミナールーム使用料</t>
  </si>
  <si>
    <t>同ビルで貸会議室があり、同クラスの部屋の料金を参照</t>
  </si>
  <si>
    <t>　保　険　料</t>
  </si>
  <si>
    <t>　接待交際費</t>
  </si>
  <si>
    <t>　租税　公課</t>
  </si>
  <si>
    <t>　受取会費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</si>
</sst>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  <numFmt numFmtId="179" formatCode="#,##0\ ;&quot;△ &quot;#,##0\ "/>
    <numFmt numFmtId="18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NumberFormat="1" applyFont="1" applyAlignment="1">
      <alignment vertical="center" shrinkToFit="1"/>
    </xf>
    <xf numFmtId="176" fontId="5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 shrinkToFit="1"/>
    </xf>
    <xf numFmtId="49" fontId="6" fillId="32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vertical="center" shrinkToFit="1"/>
    </xf>
    <xf numFmtId="176" fontId="5" fillId="0" borderId="11" xfId="0" applyNumberFormat="1" applyFont="1" applyBorder="1" applyAlignment="1">
      <alignment vertical="center" shrinkToFit="1"/>
    </xf>
    <xf numFmtId="179" fontId="5" fillId="0" borderId="12" xfId="0" applyNumberFormat="1" applyFont="1" applyBorder="1" applyAlignment="1">
      <alignment vertical="center" shrinkToFit="1"/>
    </xf>
    <xf numFmtId="179" fontId="5" fillId="0" borderId="10" xfId="0" applyNumberFormat="1" applyFont="1" applyBorder="1" applyAlignment="1">
      <alignment vertical="center" shrinkToFit="1"/>
    </xf>
    <xf numFmtId="179" fontId="5" fillId="0" borderId="11" xfId="0" applyNumberFormat="1" applyFont="1" applyBorder="1" applyAlignment="1">
      <alignment vertical="center" shrinkToFit="1"/>
    </xf>
    <xf numFmtId="176" fontId="5" fillId="0" borderId="12" xfId="0" applyNumberFormat="1" applyFont="1" applyBorder="1" applyAlignment="1">
      <alignment vertical="center" shrinkToFit="1"/>
    </xf>
    <xf numFmtId="49" fontId="6" fillId="32" borderId="13" xfId="0" applyNumberFormat="1" applyFont="1" applyFill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vertical="center" shrinkToFit="1"/>
    </xf>
    <xf numFmtId="179" fontId="5" fillId="0" borderId="13" xfId="0" applyNumberFormat="1" applyFont="1" applyBorder="1" applyAlignment="1">
      <alignment vertical="center" shrinkToFit="1"/>
    </xf>
    <xf numFmtId="0" fontId="5" fillId="0" borderId="10" xfId="0" applyNumberFormat="1" applyFont="1" applyBorder="1" applyAlignment="1">
      <alignment vertical="center" shrinkToFit="1"/>
    </xf>
    <xf numFmtId="176" fontId="5" fillId="0" borderId="10" xfId="0" applyNumberFormat="1" applyFont="1" applyBorder="1" applyAlignment="1">
      <alignment vertical="center" shrinkToFit="1"/>
    </xf>
    <xf numFmtId="0" fontId="5" fillId="0" borderId="11" xfId="0" applyNumberFormat="1" applyFont="1" applyBorder="1" applyAlignment="1">
      <alignment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vertical="center" shrinkToFit="1"/>
    </xf>
    <xf numFmtId="176" fontId="5" fillId="0" borderId="16" xfId="0" applyNumberFormat="1" applyFont="1" applyBorder="1" applyAlignment="1">
      <alignment vertical="center" shrinkToFit="1"/>
    </xf>
    <xf numFmtId="176" fontId="5" fillId="0" borderId="17" xfId="0" applyNumberFormat="1" applyFont="1" applyBorder="1" applyAlignment="1">
      <alignment vertical="center" shrinkToFit="1"/>
    </xf>
    <xf numFmtId="176" fontId="5" fillId="0" borderId="18" xfId="0" applyNumberFormat="1" applyFont="1" applyBorder="1" applyAlignment="1">
      <alignment vertical="center" shrinkToFit="1"/>
    </xf>
    <xf numFmtId="176" fontId="5" fillId="0" borderId="13" xfId="0" applyNumberFormat="1" applyFont="1" applyBorder="1" applyAlignment="1">
      <alignment vertical="center" shrinkToFit="1"/>
    </xf>
    <xf numFmtId="176" fontId="5" fillId="0" borderId="19" xfId="0" applyNumberFormat="1" applyFont="1" applyBorder="1" applyAlignment="1">
      <alignment vertical="center" shrinkToFit="1"/>
    </xf>
    <xf numFmtId="176" fontId="5" fillId="0" borderId="20" xfId="0" applyNumberFormat="1" applyFont="1" applyBorder="1" applyAlignment="1">
      <alignment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179" fontId="5" fillId="0" borderId="21" xfId="0" applyNumberFormat="1" applyFont="1" applyBorder="1" applyAlignment="1">
      <alignment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49" fontId="6" fillId="32" borderId="10" xfId="0" applyNumberFormat="1" applyFont="1" applyFill="1" applyBorder="1" applyAlignment="1">
      <alignment horizontal="center" vertical="center" shrinkToFit="1"/>
    </xf>
    <xf numFmtId="0" fontId="7" fillId="32" borderId="13" xfId="0" applyFont="1" applyFill="1" applyBorder="1" applyAlignment="1">
      <alignment vertical="center" shrinkToFit="1"/>
    </xf>
    <xf numFmtId="176" fontId="5" fillId="0" borderId="21" xfId="0" applyNumberFormat="1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176" fontId="5" fillId="0" borderId="12" xfId="0" applyNumberFormat="1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176" fontId="5" fillId="0" borderId="15" xfId="0" applyNumberFormat="1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49" fontId="2" fillId="0" borderId="0" xfId="0" applyNumberFormat="1" applyFont="1" applyAlignment="1">
      <alignment horizontal="center" vertical="center"/>
    </xf>
    <xf numFmtId="49" fontId="3" fillId="0" borderId="22" xfId="0" applyNumberFormat="1" applyFont="1" applyBorder="1" applyAlignment="1">
      <alignment horizontal="right" vertical="center" shrinkToFit="1"/>
    </xf>
    <xf numFmtId="49" fontId="3" fillId="0" borderId="22" xfId="0" applyNumberFormat="1" applyFont="1" applyBorder="1" applyAlignment="1">
      <alignment horizontal="left" vertical="center" shrinkToFit="1"/>
    </xf>
    <xf numFmtId="0" fontId="7" fillId="32" borderId="10" xfId="0" applyFont="1" applyFill="1" applyBorder="1" applyAlignment="1">
      <alignment vertical="center" shrinkToFit="1"/>
    </xf>
    <xf numFmtId="0" fontId="7" fillId="32" borderId="23" xfId="0" applyFont="1" applyFill="1" applyBorder="1" applyAlignment="1">
      <alignment vertical="center" shrinkToFit="1"/>
    </xf>
    <xf numFmtId="0" fontId="7" fillId="32" borderId="24" xfId="0" applyFont="1" applyFill="1" applyBorder="1" applyAlignment="1">
      <alignment vertical="center" shrinkToFit="1"/>
    </xf>
    <xf numFmtId="176" fontId="5" fillId="0" borderId="10" xfId="0" applyNumberFormat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49" fontId="5" fillId="0" borderId="11" xfId="0" applyNumberFormat="1" applyFont="1" applyBorder="1" applyAlignment="1">
      <alignment horizontal="left" vertical="center" shrinkToFit="1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1"/>
  <sheetViews>
    <sheetView tabSelected="1" zoomScalePageLayoutView="0" workbookViewId="0" topLeftCell="A13">
      <selection activeCell="M19" sqref="M19"/>
    </sheetView>
  </sheetViews>
  <sheetFormatPr defaultColWidth="9.00390625" defaultRowHeight="13.5"/>
  <cols>
    <col min="1" max="1" width="2.875" style="2" customWidth="1"/>
    <col min="2" max="2" width="2.75390625" style="1" customWidth="1"/>
    <col min="3" max="3" width="22.50390625" style="3" customWidth="1"/>
    <col min="4" max="8" width="11.25390625" style="4" customWidth="1"/>
    <col min="9" max="9" width="11.25390625" style="5" customWidth="1"/>
    <col min="10" max="10" width="9.125" style="1" customWidth="1"/>
    <col min="11" max="11" width="9.125" style="2" customWidth="1"/>
    <col min="12" max="16384" width="9.00390625" style="2" customWidth="1"/>
  </cols>
  <sheetData>
    <row r="1" spans="2:9" ht="18.75">
      <c r="B1" s="40" t="s">
        <v>0</v>
      </c>
      <c r="C1" s="40"/>
      <c r="D1" s="40"/>
      <c r="E1" s="40"/>
      <c r="F1" s="40"/>
      <c r="G1" s="40"/>
      <c r="H1" s="40"/>
      <c r="I1" s="40"/>
    </row>
    <row r="2" spans="2:9" ht="14.25" thickBot="1">
      <c r="B2" s="42" t="s">
        <v>2</v>
      </c>
      <c r="C2" s="42"/>
      <c r="D2" s="42"/>
      <c r="E2" s="42"/>
      <c r="F2" s="42"/>
      <c r="G2" s="42"/>
      <c r="H2" s="41" t="s">
        <v>1</v>
      </c>
      <c r="I2" s="41"/>
    </row>
    <row r="4" ht="13.5">
      <c r="B4" s="6" t="s">
        <v>3</v>
      </c>
    </row>
    <row r="5" ht="13.5">
      <c r="B5" s="6" t="s">
        <v>4</v>
      </c>
    </row>
    <row r="6" ht="13.5">
      <c r="B6" s="6" t="s">
        <v>5</v>
      </c>
    </row>
    <row r="8" ht="13.5">
      <c r="B8" s="6" t="s">
        <v>6</v>
      </c>
    </row>
    <row r="9" ht="13.5">
      <c r="B9" s="6" t="s">
        <v>7</v>
      </c>
    </row>
    <row r="10" ht="13.5">
      <c r="B10" s="6" t="s">
        <v>8</v>
      </c>
    </row>
    <row r="11" ht="13.5">
      <c r="B11" s="6" t="s">
        <v>9</v>
      </c>
    </row>
    <row r="13" ht="13.5">
      <c r="B13" s="6" t="s">
        <v>10</v>
      </c>
    </row>
    <row r="14" ht="13.5">
      <c r="B14" s="6" t="s">
        <v>11</v>
      </c>
    </row>
    <row r="15" ht="13.5">
      <c r="B15" s="6" t="s">
        <v>12</v>
      </c>
    </row>
    <row r="16" ht="13.5">
      <c r="B16" s="6" t="s">
        <v>13</v>
      </c>
    </row>
    <row r="17" ht="13.5">
      <c r="B17" s="6" t="s">
        <v>14</v>
      </c>
    </row>
    <row r="18" spans="8:9" ht="13.5">
      <c r="H18" s="7"/>
      <c r="I18" s="5" t="s">
        <v>15</v>
      </c>
    </row>
    <row r="19" spans="3:9" ht="13.5">
      <c r="C19" s="8" t="s">
        <v>16</v>
      </c>
      <c r="D19" s="8" t="s">
        <v>18</v>
      </c>
      <c r="E19" s="8" t="s">
        <v>19</v>
      </c>
      <c r="F19" s="8" t="s">
        <v>20</v>
      </c>
      <c r="G19" s="15" t="s">
        <v>62</v>
      </c>
      <c r="H19" s="15" t="s">
        <v>59</v>
      </c>
      <c r="I19" s="15" t="s">
        <v>17</v>
      </c>
    </row>
    <row r="20" spans="3:9" ht="13.5">
      <c r="C20" s="9" t="s">
        <v>53</v>
      </c>
      <c r="D20" s="10"/>
      <c r="E20" s="10"/>
      <c r="F20" s="10"/>
      <c r="G20" s="16"/>
      <c r="H20" s="25"/>
      <c r="I20" s="16"/>
    </row>
    <row r="21" spans="3:9" ht="13.5">
      <c r="C21" s="9" t="s">
        <v>72</v>
      </c>
      <c r="D21" s="10"/>
      <c r="E21" s="10"/>
      <c r="F21" s="10"/>
      <c r="G21" s="16"/>
      <c r="H21" s="16">
        <v>149000</v>
      </c>
      <c r="I21" s="16">
        <f aca="true" t="shared" si="0" ref="I21:I48">G21+H21</f>
        <v>149000</v>
      </c>
    </row>
    <row r="22" spans="3:9" ht="13.5">
      <c r="C22" s="9" t="s">
        <v>54</v>
      </c>
      <c r="D22" s="10"/>
      <c r="E22" s="10"/>
      <c r="F22" s="10"/>
      <c r="G22" s="16"/>
      <c r="H22" s="16">
        <v>34709</v>
      </c>
      <c r="I22" s="16">
        <f t="shared" si="0"/>
        <v>34709</v>
      </c>
    </row>
    <row r="23" spans="3:9" ht="13.5">
      <c r="C23" s="9" t="s">
        <v>55</v>
      </c>
      <c r="D23" s="10"/>
      <c r="E23" s="10">
        <v>264000</v>
      </c>
      <c r="F23" s="10"/>
      <c r="G23" s="16">
        <f aca="true" t="shared" si="1" ref="G21:G47">SUM(D23:F23)</f>
        <v>264000</v>
      </c>
      <c r="H23" s="16"/>
      <c r="I23" s="16">
        <f t="shared" si="0"/>
        <v>264000</v>
      </c>
    </row>
    <row r="24" spans="3:9" ht="13.5">
      <c r="C24" s="9" t="s">
        <v>56</v>
      </c>
      <c r="D24" s="10">
        <v>756325</v>
      </c>
      <c r="E24" s="10"/>
      <c r="F24" s="10"/>
      <c r="G24" s="16">
        <f t="shared" si="1"/>
        <v>756325</v>
      </c>
      <c r="H24" s="16"/>
      <c r="I24" s="16">
        <f t="shared" si="0"/>
        <v>756325</v>
      </c>
    </row>
    <row r="25" spans="3:9" ht="13.5">
      <c r="C25" s="9" t="s">
        <v>57</v>
      </c>
      <c r="D25" s="10"/>
      <c r="E25" s="10">
        <v>104925</v>
      </c>
      <c r="F25" s="10">
        <v>118686</v>
      </c>
      <c r="G25" s="16">
        <f t="shared" si="1"/>
        <v>223611</v>
      </c>
      <c r="H25" s="16"/>
      <c r="I25" s="16">
        <f t="shared" si="0"/>
        <v>223611</v>
      </c>
    </row>
    <row r="26" spans="3:9" ht="13.5">
      <c r="C26" s="9" t="s">
        <v>58</v>
      </c>
      <c r="D26" s="27">
        <v>756325</v>
      </c>
      <c r="E26" s="27">
        <v>368925</v>
      </c>
      <c r="F26" s="27">
        <v>118686</v>
      </c>
      <c r="G26" s="28">
        <f t="shared" si="1"/>
        <v>1243936</v>
      </c>
      <c r="H26" s="28">
        <v>183709</v>
      </c>
      <c r="I26" s="16">
        <f t="shared" si="0"/>
        <v>1427645</v>
      </c>
    </row>
    <row r="27" spans="3:9" ht="13.5">
      <c r="C27" s="9" t="s">
        <v>52</v>
      </c>
      <c r="D27" s="10"/>
      <c r="E27" s="10"/>
      <c r="F27" s="10"/>
      <c r="G27" s="16"/>
      <c r="H27" s="16"/>
      <c r="I27" s="16"/>
    </row>
    <row r="28" spans="3:9" ht="13.5">
      <c r="C28" s="9" t="s">
        <v>51</v>
      </c>
      <c r="D28" s="11">
        <v>82450</v>
      </c>
      <c r="E28" s="14"/>
      <c r="F28" s="14"/>
      <c r="G28" s="16">
        <f t="shared" si="1"/>
        <v>82450</v>
      </c>
      <c r="H28" s="16"/>
      <c r="I28" s="16">
        <f t="shared" si="0"/>
        <v>82450</v>
      </c>
    </row>
    <row r="29" spans="3:9" ht="13.5">
      <c r="C29" s="9" t="s">
        <v>21</v>
      </c>
      <c r="D29" s="12">
        <v>82450</v>
      </c>
      <c r="E29" s="12"/>
      <c r="F29" s="12"/>
      <c r="G29" s="26">
        <f t="shared" si="1"/>
        <v>82450</v>
      </c>
      <c r="H29" s="17"/>
      <c r="I29" s="26">
        <f t="shared" si="0"/>
        <v>82450</v>
      </c>
    </row>
    <row r="30" spans="3:9" ht="13.5">
      <c r="C30" s="9" t="s">
        <v>22</v>
      </c>
      <c r="D30" s="10"/>
      <c r="E30" s="10"/>
      <c r="F30" s="10"/>
      <c r="G30" s="16"/>
      <c r="H30" s="16"/>
      <c r="I30" s="16"/>
    </row>
    <row r="31" spans="3:9" ht="13.5">
      <c r="C31" s="9" t="s">
        <v>23</v>
      </c>
      <c r="D31" s="13">
        <v>41200</v>
      </c>
      <c r="E31" s="10"/>
      <c r="F31" s="13">
        <v>70000</v>
      </c>
      <c r="G31" s="16">
        <f t="shared" si="1"/>
        <v>111200</v>
      </c>
      <c r="H31" s="16"/>
      <c r="I31" s="16">
        <f t="shared" si="0"/>
        <v>111200</v>
      </c>
    </row>
    <row r="32" spans="3:9" ht="13.5">
      <c r="C32" s="9" t="s">
        <v>24</v>
      </c>
      <c r="D32" s="13">
        <v>363926</v>
      </c>
      <c r="E32" s="10"/>
      <c r="F32" s="10"/>
      <c r="G32" s="16">
        <f t="shared" si="1"/>
        <v>363926</v>
      </c>
      <c r="H32" s="16">
        <v>10454</v>
      </c>
      <c r="I32" s="16">
        <f t="shared" si="0"/>
        <v>374380</v>
      </c>
    </row>
    <row r="33" spans="3:9" ht="13.5">
      <c r="C33" s="9" t="s">
        <v>25</v>
      </c>
      <c r="D33" s="13">
        <v>29738</v>
      </c>
      <c r="E33" s="13">
        <v>60230</v>
      </c>
      <c r="F33" s="13">
        <v>15000</v>
      </c>
      <c r="G33" s="16">
        <f t="shared" si="1"/>
        <v>104968</v>
      </c>
      <c r="H33" s="16">
        <v>4000</v>
      </c>
      <c r="I33" s="16">
        <f t="shared" si="0"/>
        <v>108968</v>
      </c>
    </row>
    <row r="34" spans="3:9" ht="13.5">
      <c r="C34" s="9" t="s">
        <v>26</v>
      </c>
      <c r="D34" s="13">
        <v>88960</v>
      </c>
      <c r="E34" s="10"/>
      <c r="F34" s="13">
        <v>800</v>
      </c>
      <c r="G34" s="16">
        <f t="shared" si="1"/>
        <v>89760</v>
      </c>
      <c r="H34" s="16">
        <v>1200</v>
      </c>
      <c r="I34" s="16">
        <f t="shared" si="0"/>
        <v>90960</v>
      </c>
    </row>
    <row r="35" spans="3:9" ht="13.5">
      <c r="C35" s="9" t="s">
        <v>27</v>
      </c>
      <c r="D35" s="13">
        <v>9440</v>
      </c>
      <c r="E35" s="13">
        <v>1157</v>
      </c>
      <c r="F35" s="10"/>
      <c r="G35" s="16">
        <f t="shared" si="1"/>
        <v>10597</v>
      </c>
      <c r="H35" s="16">
        <v>55745</v>
      </c>
      <c r="I35" s="16">
        <f t="shared" si="0"/>
        <v>66342</v>
      </c>
    </row>
    <row r="36" spans="3:9" ht="13.5">
      <c r="C36" s="9" t="s">
        <v>28</v>
      </c>
      <c r="D36" s="13">
        <v>26645</v>
      </c>
      <c r="E36" s="13">
        <v>1540</v>
      </c>
      <c r="F36" s="13">
        <v>37371</v>
      </c>
      <c r="G36" s="16">
        <f t="shared" si="1"/>
        <v>65556</v>
      </c>
      <c r="H36" s="16">
        <v>95240</v>
      </c>
      <c r="I36" s="16">
        <f t="shared" si="0"/>
        <v>160796</v>
      </c>
    </row>
    <row r="37" spans="3:9" ht="13.5">
      <c r="C37" s="9" t="s">
        <v>29</v>
      </c>
      <c r="D37" s="13">
        <v>110780</v>
      </c>
      <c r="E37" s="10"/>
      <c r="F37" s="10"/>
      <c r="G37" s="16">
        <f t="shared" si="1"/>
        <v>110780</v>
      </c>
      <c r="H37" s="16"/>
      <c r="I37" s="16">
        <f t="shared" si="0"/>
        <v>110780</v>
      </c>
    </row>
    <row r="38" spans="3:9" ht="13.5">
      <c r="C38" s="9" t="s">
        <v>30</v>
      </c>
      <c r="D38" s="10"/>
      <c r="E38" s="13">
        <v>264000</v>
      </c>
      <c r="F38" s="10"/>
      <c r="G38" s="16">
        <f t="shared" si="1"/>
        <v>264000</v>
      </c>
      <c r="H38" s="16"/>
      <c r="I38" s="16">
        <f t="shared" si="0"/>
        <v>264000</v>
      </c>
    </row>
    <row r="39" spans="3:9" ht="13.5">
      <c r="C39" s="9" t="s">
        <v>31</v>
      </c>
      <c r="D39" s="10"/>
      <c r="E39" s="13">
        <v>324</v>
      </c>
      <c r="F39" s="10"/>
      <c r="G39" s="16">
        <f t="shared" si="1"/>
        <v>324</v>
      </c>
      <c r="H39" s="16">
        <v>1000</v>
      </c>
      <c r="I39" s="16">
        <f t="shared" si="0"/>
        <v>1324</v>
      </c>
    </row>
    <row r="40" spans="3:9" ht="13.5">
      <c r="C40" s="50" t="s">
        <v>69</v>
      </c>
      <c r="D40" s="10"/>
      <c r="E40" s="13"/>
      <c r="F40" s="13"/>
      <c r="G40" s="16"/>
      <c r="H40" s="16">
        <v>2662</v>
      </c>
      <c r="I40" s="16">
        <f t="shared" si="0"/>
        <v>2662</v>
      </c>
    </row>
    <row r="41" spans="3:9" ht="13.5">
      <c r="C41" s="9" t="s">
        <v>32</v>
      </c>
      <c r="D41" s="10"/>
      <c r="E41" s="13">
        <v>98500</v>
      </c>
      <c r="F41" s="13">
        <v>27000</v>
      </c>
      <c r="G41" s="16">
        <f t="shared" si="1"/>
        <v>125500</v>
      </c>
      <c r="H41" s="16"/>
      <c r="I41" s="16">
        <f t="shared" si="0"/>
        <v>125500</v>
      </c>
    </row>
    <row r="42" spans="3:9" ht="13.5">
      <c r="C42" s="51" t="s">
        <v>70</v>
      </c>
      <c r="D42" s="52"/>
      <c r="E42" s="52"/>
      <c r="F42" s="52"/>
      <c r="G42" s="2"/>
      <c r="H42" s="16">
        <v>46616</v>
      </c>
      <c r="I42" s="16">
        <f t="shared" si="0"/>
        <v>46616</v>
      </c>
    </row>
    <row r="43" spans="3:9" ht="13.5">
      <c r="C43" s="51" t="s">
        <v>71</v>
      </c>
      <c r="D43" s="52"/>
      <c r="E43" s="52"/>
      <c r="F43" s="52"/>
      <c r="G43" s="2"/>
      <c r="H43" s="16">
        <v>1050</v>
      </c>
      <c r="I43" s="16">
        <f t="shared" si="0"/>
        <v>1050</v>
      </c>
    </row>
    <row r="44" spans="3:9" ht="13.5">
      <c r="C44" s="9" t="s">
        <v>33</v>
      </c>
      <c r="D44" s="13">
        <v>3186</v>
      </c>
      <c r="E44" s="13">
        <v>400</v>
      </c>
      <c r="F44" s="13">
        <v>324</v>
      </c>
      <c r="G44" s="16">
        <f t="shared" si="1"/>
        <v>3910</v>
      </c>
      <c r="H44" s="16">
        <v>2646</v>
      </c>
      <c r="I44" s="16">
        <f t="shared" si="0"/>
        <v>6556</v>
      </c>
    </row>
    <row r="45" spans="3:9" ht="13.5">
      <c r="C45" s="9" t="s">
        <v>34</v>
      </c>
      <c r="D45" s="14"/>
      <c r="E45" s="11">
        <v>6918</v>
      </c>
      <c r="F45" s="14"/>
      <c r="G45" s="16">
        <f t="shared" si="1"/>
        <v>6918</v>
      </c>
      <c r="H45" s="16">
        <v>2560</v>
      </c>
      <c r="I45" s="16">
        <f t="shared" si="0"/>
        <v>9478</v>
      </c>
    </row>
    <row r="46" spans="3:9" ht="13.5">
      <c r="C46" s="9" t="s">
        <v>35</v>
      </c>
      <c r="D46" s="12">
        <v>673875</v>
      </c>
      <c r="E46" s="12">
        <v>433069</v>
      </c>
      <c r="F46" s="12">
        <v>150495</v>
      </c>
      <c r="G46" s="26">
        <f t="shared" si="1"/>
        <v>1257439</v>
      </c>
      <c r="H46" s="17">
        <v>223173</v>
      </c>
      <c r="I46" s="26">
        <f t="shared" si="0"/>
        <v>1480612</v>
      </c>
    </row>
    <row r="47" spans="3:9" ht="13.5">
      <c r="C47" s="29" t="s">
        <v>60</v>
      </c>
      <c r="D47" s="30">
        <v>756325</v>
      </c>
      <c r="E47" s="30">
        <v>433069</v>
      </c>
      <c r="F47" s="30">
        <v>150495</v>
      </c>
      <c r="G47" s="25">
        <f t="shared" si="1"/>
        <v>1339889</v>
      </c>
      <c r="H47" s="17">
        <v>223173</v>
      </c>
      <c r="I47" s="26">
        <f t="shared" si="0"/>
        <v>1563062</v>
      </c>
    </row>
    <row r="48" spans="3:9" ht="13.5">
      <c r="C48" s="31" t="s">
        <v>61</v>
      </c>
      <c r="D48" s="17">
        <f>D26-D47</f>
        <v>0</v>
      </c>
      <c r="E48" s="17">
        <f>E26-E47</f>
        <v>-64144</v>
      </c>
      <c r="F48" s="17">
        <f>F26-F47</f>
        <v>-31809</v>
      </c>
      <c r="G48" s="17">
        <f>G26-G47</f>
        <v>-95953</v>
      </c>
      <c r="H48" s="17">
        <f>H26-H47</f>
        <v>-39464</v>
      </c>
      <c r="I48" s="26">
        <f t="shared" si="0"/>
        <v>-135417</v>
      </c>
    </row>
    <row r="50" ht="13.5">
      <c r="B50" s="6" t="s">
        <v>36</v>
      </c>
    </row>
    <row r="51" ht="13.5">
      <c r="B51" s="6" t="s">
        <v>37</v>
      </c>
    </row>
    <row r="52" ht="13.5">
      <c r="I52" s="7" t="s">
        <v>15</v>
      </c>
    </row>
    <row r="53" spans="3:9" ht="13.5">
      <c r="C53" s="8" t="s">
        <v>38</v>
      </c>
      <c r="D53" s="8" t="s">
        <v>39</v>
      </c>
      <c r="E53" s="32" t="s">
        <v>40</v>
      </c>
      <c r="F53" s="43"/>
      <c r="G53" s="44"/>
      <c r="H53" s="44"/>
      <c r="I53" s="45"/>
    </row>
    <row r="54" spans="3:9" ht="13.5">
      <c r="C54" s="18" t="s">
        <v>67</v>
      </c>
      <c r="D54" s="19">
        <v>264000</v>
      </c>
      <c r="E54" s="46" t="s">
        <v>68</v>
      </c>
      <c r="F54" s="47"/>
      <c r="G54" s="48"/>
      <c r="H54" s="48"/>
      <c r="I54" s="49"/>
    </row>
    <row r="55" spans="3:9" ht="13.5">
      <c r="C55" s="18"/>
      <c r="D55" s="19"/>
      <c r="E55" s="46"/>
      <c r="F55" s="47"/>
      <c r="G55" s="48"/>
      <c r="H55" s="48"/>
      <c r="I55" s="49"/>
    </row>
    <row r="57" ht="13.5">
      <c r="B57" s="6" t="s">
        <v>41</v>
      </c>
    </row>
    <row r="58" ht="13.5">
      <c r="B58" s="6" t="s">
        <v>18</v>
      </c>
    </row>
    <row r="59" ht="13.5">
      <c r="I59" s="7" t="s">
        <v>15</v>
      </c>
    </row>
    <row r="60" spans="3:9" ht="13.5">
      <c r="C60" s="8" t="s">
        <v>38</v>
      </c>
      <c r="D60" s="8" t="s">
        <v>42</v>
      </c>
      <c r="E60" s="8" t="s">
        <v>43</v>
      </c>
      <c r="F60" s="8" t="s">
        <v>44</v>
      </c>
      <c r="G60" s="8" t="s">
        <v>45</v>
      </c>
      <c r="H60" s="32" t="s">
        <v>46</v>
      </c>
      <c r="I60" s="33"/>
    </row>
    <row r="61" spans="3:9" ht="13.5">
      <c r="C61" s="20" t="s">
        <v>66</v>
      </c>
      <c r="D61" s="10">
        <v>0</v>
      </c>
      <c r="E61" s="10">
        <v>756325</v>
      </c>
      <c r="F61" s="10">
        <v>756325</v>
      </c>
      <c r="G61" s="10">
        <v>0</v>
      </c>
      <c r="H61" s="34" t="s">
        <v>64</v>
      </c>
      <c r="I61" s="35"/>
    </row>
    <row r="62" spans="3:9" ht="13.5">
      <c r="C62" s="20"/>
      <c r="D62" s="14"/>
      <c r="E62" s="14"/>
      <c r="F62" s="14"/>
      <c r="G62" s="14"/>
      <c r="H62" s="36" t="s">
        <v>65</v>
      </c>
      <c r="I62" s="37"/>
    </row>
    <row r="63" spans="3:9" ht="14.25" thickBot="1">
      <c r="C63" s="21" t="s">
        <v>17</v>
      </c>
      <c r="D63" s="22">
        <v>0</v>
      </c>
      <c r="E63" s="22">
        <v>756325</v>
      </c>
      <c r="F63" s="22">
        <v>756325</v>
      </c>
      <c r="G63" s="22">
        <v>0</v>
      </c>
      <c r="H63" s="38"/>
      <c r="I63" s="39"/>
    </row>
    <row r="64" ht="14.25" thickTop="1"/>
    <row r="65" ht="13.5">
      <c r="B65" s="6" t="s">
        <v>47</v>
      </c>
    </row>
    <row r="66" ht="13.5">
      <c r="B66" s="6" t="s">
        <v>48</v>
      </c>
    </row>
    <row r="67" ht="13.5">
      <c r="G67" s="7" t="s">
        <v>15</v>
      </c>
    </row>
    <row r="68" spans="3:8" ht="13.5">
      <c r="C68" s="8" t="s">
        <v>16</v>
      </c>
      <c r="D68" s="8" t="s">
        <v>42</v>
      </c>
      <c r="E68" s="8" t="s">
        <v>49</v>
      </c>
      <c r="F68" s="8" t="s">
        <v>50</v>
      </c>
      <c r="G68" s="15" t="s">
        <v>45</v>
      </c>
      <c r="H68" s="10"/>
    </row>
    <row r="69" spans="3:8" ht="13.5">
      <c r="C69" s="20" t="s">
        <v>63</v>
      </c>
      <c r="D69" s="10">
        <v>0</v>
      </c>
      <c r="E69" s="10">
        <v>200000</v>
      </c>
      <c r="F69" s="10">
        <v>0</v>
      </c>
      <c r="G69" s="16">
        <v>200000</v>
      </c>
      <c r="H69" s="10"/>
    </row>
    <row r="70" spans="3:8" ht="13.5">
      <c r="C70" s="20"/>
      <c r="D70" s="14"/>
      <c r="E70" s="14"/>
      <c r="F70" s="14"/>
      <c r="G70" s="23"/>
      <c r="H70" s="10"/>
    </row>
    <row r="71" spans="3:8" ht="14.25" thickBot="1">
      <c r="C71" s="21" t="s">
        <v>17</v>
      </c>
      <c r="D71" s="22">
        <v>0</v>
      </c>
      <c r="E71" s="22">
        <v>200000</v>
      </c>
      <c r="F71" s="22">
        <v>0</v>
      </c>
      <c r="G71" s="24">
        <v>200000</v>
      </c>
      <c r="H71" s="10"/>
    </row>
    <row r="72" ht="14.25" thickTop="1"/>
  </sheetData>
  <sheetProtection/>
  <mergeCells count="10">
    <mergeCell ref="H60:I60"/>
    <mergeCell ref="H61:I61"/>
    <mergeCell ref="H62:I62"/>
    <mergeCell ref="H63:I63"/>
    <mergeCell ref="B1:I1"/>
    <mergeCell ref="H2:I2"/>
    <mergeCell ref="B2:G2"/>
    <mergeCell ref="E53:I53"/>
    <mergeCell ref="E54:I54"/>
    <mergeCell ref="E55:I55"/>
  </mergeCells>
  <printOptions/>
  <pageMargins left="0.7874015748031497" right="0.5118110236220472" top="0.984251968503937" bottom="0.984251968503937" header="0.5118110236220472" footer="0.5118110236220472"/>
  <pageSetup fitToHeight="0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ソリマチ株式会社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ソリマチ株式会社</dc:creator>
  <cp:keywords/>
  <dc:description/>
  <cp:lastModifiedBy>農楽マッチ</cp:lastModifiedBy>
  <cp:lastPrinted>2012-07-04T07:09:49Z</cp:lastPrinted>
  <dcterms:created xsi:type="dcterms:W3CDTF">2006-12-01T00:00:00Z</dcterms:created>
  <dcterms:modified xsi:type="dcterms:W3CDTF">2015-02-11T14:50:50Z</dcterms:modified>
  <cp:category/>
  <cp:version/>
  <cp:contentType/>
  <cp:contentStatus/>
  <cp:revision>1</cp:revision>
</cp:coreProperties>
</file>