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070" tabRatio="939" activeTab="0"/>
  </bookViews>
  <sheets>
    <sheet name="財務諸表の注記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<sst xmlns="http://schemas.openxmlformats.org/spreadsheetml/2006/main" count="98" uniqueCount="88">
  <si>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財務諸表の注記</t>
  </si>
  <si>
    <t>ＮＰＯ法人農楽マッチ勉強会</t>
  </si>
  <si>
    <t>【重要な会計方針】</t>
  </si>
  <si>
    <t>会計基準協議会）によっています。</t>
  </si>
  <si>
    <t>(1).施設の提供等の物的サービスを受けた場合の会計処理</t>
  </si>
  <si>
    <t>　　施設の提供等の物的サービスの受入れの内訳として注記しております。</t>
  </si>
  <si>
    <t>(2).消費税等の会計処理</t>
  </si>
  <si>
    <t>【事業費の内訳】</t>
  </si>
  <si>
    <t>　事業費の区分は以下の通りです。</t>
  </si>
  <si>
    <t>[税込]（単位：円）</t>
  </si>
  <si>
    <t>科目</t>
  </si>
  <si>
    <t>合計</t>
  </si>
  <si>
    <t>農商工連携促進事業</t>
  </si>
  <si>
    <t>セミナー事業</t>
  </si>
  <si>
    <t>イベント事業</t>
  </si>
  <si>
    <t>（人件費）</t>
  </si>
  <si>
    <t xml:space="preserve">  給料　手当(事業)</t>
  </si>
  <si>
    <t xml:space="preserve">  通　勤　費(事業)</t>
  </si>
  <si>
    <t>（その他経費）</t>
  </si>
  <si>
    <t xml:space="preserve">  材料費</t>
  </si>
  <si>
    <t xml:space="preserve">  業務委託費</t>
  </si>
  <si>
    <t xml:space="preserve">  諸　謝　金</t>
  </si>
  <si>
    <t xml:space="preserve">  施設等評価費用</t>
  </si>
  <si>
    <t xml:space="preserve">  研　修　費</t>
  </si>
  <si>
    <t xml:space="preserve">      合計</t>
  </si>
  <si>
    <t>【施設の提供等の物的サービスの受入の内訳】</t>
  </si>
  <si>
    <t>企業から提供されたセミナールームの無償利用</t>
  </si>
  <si>
    <t>内容</t>
  </si>
  <si>
    <t>金額</t>
  </si>
  <si>
    <t>算定方法</t>
  </si>
  <si>
    <t>【使途等が制約された寄付等の内訳】</t>
  </si>
  <si>
    <t>農商工連携促進事業（中小企業庁）</t>
  </si>
  <si>
    <t>期首残高</t>
  </si>
  <si>
    <t>当期増加額</t>
  </si>
  <si>
    <t>当期減少額</t>
  </si>
  <si>
    <t>期末残高</t>
  </si>
  <si>
    <t>【借入金の増減内訳】</t>
  </si>
  <si>
    <t>当期借入</t>
  </si>
  <si>
    <t>当期返済</t>
  </si>
  <si>
    <t>管理部門</t>
  </si>
  <si>
    <t xml:space="preserve">  印刷製本費</t>
  </si>
  <si>
    <t xml:space="preserve">  会　議　費</t>
  </si>
  <si>
    <t xml:space="preserve">  旅費交通費</t>
  </si>
  <si>
    <t xml:space="preserve">  通信運搬費</t>
  </si>
  <si>
    <t xml:space="preserve">  消耗品　費</t>
  </si>
  <si>
    <t xml:space="preserve">  地代　家賃</t>
  </si>
  <si>
    <t>　新聞図書費</t>
  </si>
  <si>
    <t>　保　険　料</t>
  </si>
  <si>
    <t>　諸　会　費</t>
  </si>
  <si>
    <t>　租税　公課</t>
  </si>
  <si>
    <t xml:space="preserve">  支払手数料</t>
  </si>
  <si>
    <t>　支払　利息</t>
  </si>
  <si>
    <t>　接待交際費</t>
  </si>
  <si>
    <t>経常収益</t>
  </si>
  <si>
    <t>　受取会費</t>
  </si>
  <si>
    <t>　施設等受入評価益</t>
  </si>
  <si>
    <t>　受取補助金</t>
  </si>
  <si>
    <t>　受取寄付金</t>
  </si>
  <si>
    <t>　事業収益</t>
  </si>
  <si>
    <t>　受取利息</t>
  </si>
  <si>
    <t>　受取助成金</t>
  </si>
  <si>
    <t xml:space="preserve">    その他経費計</t>
  </si>
  <si>
    <t>　　人件費計</t>
  </si>
  <si>
    <t>　　経常収益計</t>
  </si>
  <si>
    <t>　　当期経常増減額</t>
  </si>
  <si>
    <t>　　消費税等の会計処理は、税込方式によっています。</t>
  </si>
  <si>
    <t>　農商工連携促進事業は、国の補助事業「農商工連携促進事業」に関わった項目です。</t>
  </si>
  <si>
    <t>　セミナー事業は、毎月行っている梅田定期セミナーや臨時で行う勉強会やセミナーに関する項目です。</t>
  </si>
  <si>
    <t>セミナールーム使用料</t>
  </si>
  <si>
    <t>同地区で同クラスの会場使用料金を参照</t>
  </si>
  <si>
    <t>農商工連携促進事業</t>
  </si>
  <si>
    <t>日本政策金融公庫</t>
  </si>
  <si>
    <t>役員借入金</t>
  </si>
  <si>
    <t>[税込]（単位：円）</t>
  </si>
  <si>
    <t>平成30年12月31日現在</t>
  </si>
  <si>
    <t>　イベント事業は、おいしい会やぱくべジマルシェなどイベントに関わった項目です。</t>
  </si>
  <si>
    <t>　諸会費</t>
  </si>
  <si>
    <t>　支払手数料</t>
  </si>
  <si>
    <t>　雑収益</t>
  </si>
  <si>
    <t>　雑費</t>
  </si>
  <si>
    <t xml:space="preserve">【役員及びその近親者との取引の内容】
</t>
  </si>
  <si>
    <t xml:space="preserve">財務諸表に計 上された金額
</t>
  </si>
  <si>
    <t xml:space="preserve">内、役員との取 引
</t>
  </si>
  <si>
    <t xml:space="preserve">内、近親者及び 支配法人等との 取引
</t>
  </si>
  <si>
    <t xml:space="preserve">（活動計算書）
</t>
  </si>
  <si>
    <t xml:space="preserve">給料手当（事業費）
</t>
  </si>
  <si>
    <t>農商工連携促進事業として前期に交付の認定を受けた補助金1,448,496円は、前期の未収金71,263円と249,601円が当期に入金されました。なお、雑費を含む補助金支払い249,601円のうち、実際に235,056円を使用し差額14,545円がでました。</t>
  </si>
  <si>
    <r>
      <t>　財務諸表の作成は、ＮＰＯ法人会計基準（2010年7月20日　</t>
    </r>
    <r>
      <rPr>
        <sz val="11"/>
        <color indexed="8"/>
        <rFont val="ＭＳ 明朝"/>
        <family val="1"/>
      </rPr>
      <t>2017年12月12日最終改正</t>
    </r>
    <r>
      <rPr>
        <sz val="11"/>
        <rFont val="ＭＳ 明朝"/>
        <family val="1"/>
      </rPr>
      <t>　ＮＰＯ法人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</si>
</sst>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\ ;&quot;△ &quot;#,##0\ 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shrinkToFit="1"/>
    </xf>
    <xf numFmtId="49" fontId="6" fillId="32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49" fontId="6" fillId="32" borderId="13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0" fontId="5" fillId="0" borderId="11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38" fontId="5" fillId="0" borderId="11" xfId="48" applyFont="1" applyBorder="1" applyAlignment="1">
      <alignment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12" xfId="48" applyFont="1" applyBorder="1" applyAlignment="1">
      <alignment vertical="center" shrinkToFit="1"/>
    </xf>
    <xf numFmtId="38" fontId="5" fillId="0" borderId="10" xfId="48" applyFont="1" applyBorder="1" applyAlignment="1">
      <alignment vertical="center" shrinkToFit="1"/>
    </xf>
    <xf numFmtId="38" fontId="5" fillId="0" borderId="13" xfId="48" applyFont="1" applyBorder="1" applyAlignment="1">
      <alignment vertical="center" shrinkToFit="1"/>
    </xf>
    <xf numFmtId="38" fontId="5" fillId="0" borderId="11" xfId="48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5" xfId="0" applyNumberFormat="1" applyFont="1" applyFill="1" applyBorder="1" applyAlignment="1">
      <alignment horizontal="center" vertical="center" shrinkToFit="1"/>
    </xf>
    <xf numFmtId="38" fontId="5" fillId="0" borderId="11" xfId="48" applyFont="1" applyFill="1" applyBorder="1" applyAlignment="1">
      <alignment horizontal="right" vertical="center" shrinkToFit="1"/>
    </xf>
    <xf numFmtId="38" fontId="5" fillId="0" borderId="15" xfId="48" applyFont="1" applyFill="1" applyBorder="1" applyAlignment="1">
      <alignment horizontal="right" vertical="center" shrinkToFit="1"/>
    </xf>
    <xf numFmtId="38" fontId="5" fillId="0" borderId="12" xfId="48" applyFont="1" applyFill="1" applyBorder="1" applyAlignment="1">
      <alignment horizontal="right" vertical="center" shrinkToFit="1"/>
    </xf>
    <xf numFmtId="38" fontId="5" fillId="0" borderId="16" xfId="48" applyFont="1" applyFill="1" applyBorder="1" applyAlignment="1">
      <alignment horizontal="right" vertical="center" shrinkToFit="1"/>
    </xf>
    <xf numFmtId="38" fontId="5" fillId="0" borderId="18" xfId="48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38" fontId="5" fillId="0" borderId="0" xfId="48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38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16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wrapText="1" shrinkToFit="1"/>
    </xf>
    <xf numFmtId="49" fontId="6" fillId="32" borderId="10" xfId="0" applyNumberFormat="1" applyFont="1" applyFill="1" applyBorder="1" applyAlignment="1">
      <alignment horizontal="center" vertical="top" shrinkToFit="1"/>
    </xf>
    <xf numFmtId="49" fontId="6" fillId="32" borderId="10" xfId="0" applyNumberFormat="1" applyFont="1" applyFill="1" applyBorder="1" applyAlignment="1">
      <alignment horizontal="center" vertical="top" wrapText="1" shrinkToFit="1"/>
    </xf>
    <xf numFmtId="0" fontId="5" fillId="0" borderId="11" xfId="0" applyNumberFormat="1" applyFont="1" applyBorder="1" applyAlignment="1">
      <alignment vertical="top" wrapText="1" shrinkToFit="1"/>
    </xf>
    <xf numFmtId="0" fontId="5" fillId="0" borderId="16" xfId="0" applyNumberFormat="1" applyFont="1" applyBorder="1" applyAlignment="1">
      <alignment vertical="top" wrapText="1" shrinkToFit="1"/>
    </xf>
    <xf numFmtId="49" fontId="6" fillId="32" borderId="13" xfId="0" applyNumberFormat="1" applyFont="1" applyFill="1" applyBorder="1" applyAlignment="1">
      <alignment horizontal="center" vertical="top" wrapText="1" shrinkToFit="1"/>
    </xf>
    <xf numFmtId="0" fontId="46" fillId="33" borderId="0" xfId="0" applyFont="1" applyFill="1" applyAlignment="1">
      <alignment vertical="center"/>
    </xf>
    <xf numFmtId="176" fontId="47" fillId="0" borderId="11" xfId="0" applyNumberFormat="1" applyFont="1" applyBorder="1" applyAlignment="1">
      <alignment vertical="center" shrinkToFit="1"/>
    </xf>
    <xf numFmtId="38" fontId="47" fillId="33" borderId="15" xfId="48" applyFont="1" applyFill="1" applyBorder="1" applyAlignment="1">
      <alignment vertical="center" shrinkToFit="1"/>
    </xf>
    <xf numFmtId="0" fontId="48" fillId="0" borderId="11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0" fontId="7" fillId="32" borderId="13" xfId="0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2" xfId="0" applyNumberFormat="1" applyFont="1" applyBorder="1" applyAlignment="1">
      <alignment horizontal="left" vertical="center" shrinkToFit="1"/>
    </xf>
    <xf numFmtId="0" fontId="7" fillId="32" borderId="10" xfId="0" applyFont="1" applyFill="1" applyBorder="1" applyAlignment="1">
      <alignment vertical="center" shrinkToFit="1"/>
    </xf>
    <xf numFmtId="0" fontId="7" fillId="32" borderId="23" xfId="0" applyFont="1" applyFill="1" applyBorder="1" applyAlignment="1">
      <alignment vertical="center" shrinkToFit="1"/>
    </xf>
    <xf numFmtId="0" fontId="7" fillId="32" borderId="24" xfId="0" applyFont="1" applyFill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2.875" style="2" customWidth="1"/>
    <col min="2" max="2" width="2.75390625" style="1" customWidth="1"/>
    <col min="3" max="3" width="22.50390625" style="3" customWidth="1"/>
    <col min="4" max="8" width="11.25390625" style="4" customWidth="1"/>
    <col min="9" max="9" width="19.00390625" style="5" bestFit="1" customWidth="1"/>
    <col min="10" max="10" width="10.50390625" style="1" bestFit="1" customWidth="1"/>
    <col min="11" max="11" width="16.125" style="2" bestFit="1" customWidth="1"/>
    <col min="12" max="16384" width="9.00390625" style="2" customWidth="1"/>
  </cols>
  <sheetData>
    <row r="1" spans="2:9" ht="18.75">
      <c r="B1" s="67" t="s">
        <v>0</v>
      </c>
      <c r="C1" s="67"/>
      <c r="D1" s="67"/>
      <c r="E1" s="67"/>
      <c r="F1" s="67"/>
      <c r="G1" s="67"/>
      <c r="H1" s="67"/>
      <c r="I1" s="67"/>
    </row>
    <row r="2" spans="2:9" ht="13.5" thickBot="1">
      <c r="B2" s="69" t="s">
        <v>1</v>
      </c>
      <c r="C2" s="69"/>
      <c r="D2" s="69"/>
      <c r="E2" s="69"/>
      <c r="F2" s="69"/>
      <c r="G2" s="69"/>
      <c r="H2" s="68" t="s">
        <v>74</v>
      </c>
      <c r="I2" s="68"/>
    </row>
    <row r="4" ht="12.75">
      <c r="B4" s="6" t="s">
        <v>2</v>
      </c>
    </row>
    <row r="5" ht="12.75">
      <c r="B5" s="6" t="s">
        <v>87</v>
      </c>
    </row>
    <row r="6" ht="12.75">
      <c r="B6" s="6" t="s">
        <v>3</v>
      </c>
    </row>
    <row r="8" ht="12.75">
      <c r="B8" s="6" t="s">
        <v>4</v>
      </c>
    </row>
    <row r="9" ht="12.75">
      <c r="B9" s="6" t="s">
        <v>5</v>
      </c>
    </row>
    <row r="10" ht="12.75">
      <c r="B10" s="6" t="s">
        <v>6</v>
      </c>
    </row>
    <row r="11" spans="2:3" ht="12.75">
      <c r="B11" s="6" t="s">
        <v>65</v>
      </c>
      <c r="C11" s="44"/>
    </row>
    <row r="13" ht="12.75">
      <c r="B13" s="6" t="s">
        <v>7</v>
      </c>
    </row>
    <row r="14" ht="12.75">
      <c r="B14" s="6" t="s">
        <v>8</v>
      </c>
    </row>
    <row r="15" ht="12.75">
      <c r="B15" s="6" t="s">
        <v>67</v>
      </c>
    </row>
    <row r="16" ht="12.75">
      <c r="B16" s="6" t="s">
        <v>75</v>
      </c>
    </row>
    <row r="17" ht="12.75">
      <c r="B17" s="6" t="s">
        <v>66</v>
      </c>
    </row>
    <row r="18" spans="8:9" ht="12.75">
      <c r="H18" s="4" t="s">
        <v>73</v>
      </c>
      <c r="I18" s="7"/>
    </row>
    <row r="19" spans="3:9" ht="12.75" customHeight="1">
      <c r="C19" s="8" t="s">
        <v>10</v>
      </c>
      <c r="D19" s="8" t="s">
        <v>12</v>
      </c>
      <c r="E19" s="8" t="s">
        <v>13</v>
      </c>
      <c r="F19" s="8" t="s">
        <v>14</v>
      </c>
      <c r="G19" s="8" t="s">
        <v>39</v>
      </c>
      <c r="H19" s="12" t="s">
        <v>11</v>
      </c>
      <c r="I19" s="49"/>
    </row>
    <row r="20" spans="3:9" ht="12.75" customHeight="1">
      <c r="C20" s="29" t="s">
        <v>53</v>
      </c>
      <c r="D20" s="32"/>
      <c r="E20" s="32"/>
      <c r="F20" s="32"/>
      <c r="G20" s="32"/>
      <c r="H20" s="33"/>
      <c r="I20" s="32"/>
    </row>
    <row r="21" spans="3:9" ht="12.75" customHeight="1">
      <c r="C21" s="30" t="s">
        <v>54</v>
      </c>
      <c r="D21" s="34"/>
      <c r="E21" s="34"/>
      <c r="F21" s="34"/>
      <c r="G21" s="34">
        <v>97000</v>
      </c>
      <c r="H21" s="35">
        <f aca="true" t="shared" si="0" ref="H21:H28">SUM(C21:G21)</f>
        <v>97000</v>
      </c>
      <c r="I21" s="34"/>
    </row>
    <row r="22" spans="3:9" ht="12.75" customHeight="1">
      <c r="C22" s="30" t="s">
        <v>55</v>
      </c>
      <c r="D22" s="34"/>
      <c r="E22" s="34">
        <v>130000</v>
      </c>
      <c r="F22" s="34"/>
      <c r="G22" s="34"/>
      <c r="H22" s="35">
        <f t="shared" si="0"/>
        <v>130000</v>
      </c>
      <c r="I22" s="34"/>
    </row>
    <row r="23" spans="3:9" ht="12.75" customHeight="1">
      <c r="C23" s="30" t="s">
        <v>56</v>
      </c>
      <c r="D23" s="34">
        <v>249601</v>
      </c>
      <c r="E23" s="34"/>
      <c r="F23" s="34"/>
      <c r="G23" s="34"/>
      <c r="H23" s="35">
        <f t="shared" si="0"/>
        <v>249601</v>
      </c>
      <c r="I23" s="34"/>
    </row>
    <row r="24" spans="3:9" ht="12.75" customHeight="1">
      <c r="C24" s="30" t="s">
        <v>60</v>
      </c>
      <c r="D24" s="34"/>
      <c r="E24" s="34">
        <v>155025</v>
      </c>
      <c r="F24" s="34"/>
      <c r="G24" s="34"/>
      <c r="H24" s="35">
        <f t="shared" si="0"/>
        <v>155025</v>
      </c>
      <c r="I24" s="34"/>
    </row>
    <row r="25" spans="3:9" ht="12.75" customHeight="1">
      <c r="C25" s="30" t="s">
        <v>57</v>
      </c>
      <c r="D25" s="34"/>
      <c r="E25" s="34"/>
      <c r="F25" s="34"/>
      <c r="G25" s="34"/>
      <c r="H25" s="35">
        <f t="shared" si="0"/>
        <v>0</v>
      </c>
      <c r="I25" s="34"/>
    </row>
    <row r="26" spans="3:9" ht="12.75" customHeight="1">
      <c r="C26" s="30" t="s">
        <v>58</v>
      </c>
      <c r="D26" s="34"/>
      <c r="E26" s="34">
        <v>500495</v>
      </c>
      <c r="F26" s="34">
        <v>120740</v>
      </c>
      <c r="G26" s="34"/>
      <c r="H26" s="35">
        <f t="shared" si="0"/>
        <v>621235</v>
      </c>
      <c r="I26" s="34"/>
    </row>
    <row r="27" spans="3:9" ht="12.75" customHeight="1">
      <c r="C27" s="30" t="s">
        <v>59</v>
      </c>
      <c r="D27" s="34"/>
      <c r="E27" s="34"/>
      <c r="F27" s="34"/>
      <c r="G27" s="34"/>
      <c r="H27" s="35">
        <f t="shared" si="0"/>
        <v>0</v>
      </c>
      <c r="I27" s="34"/>
    </row>
    <row r="28" spans="3:9" ht="12.75" customHeight="1">
      <c r="C28" s="30" t="s">
        <v>78</v>
      </c>
      <c r="D28" s="34"/>
      <c r="E28" s="34"/>
      <c r="F28" s="34"/>
      <c r="G28" s="34">
        <v>674</v>
      </c>
      <c r="H28" s="35">
        <f t="shared" si="0"/>
        <v>674</v>
      </c>
      <c r="I28" s="34"/>
    </row>
    <row r="29" spans="3:10" ht="12.75" customHeight="1">
      <c r="C29" s="31" t="s">
        <v>63</v>
      </c>
      <c r="D29" s="36">
        <f>SUM(D21:D27)</f>
        <v>249601</v>
      </c>
      <c r="E29" s="36">
        <f>SUM(E21:E27)</f>
        <v>785520</v>
      </c>
      <c r="F29" s="36">
        <f>SUM(F21:F27)</f>
        <v>120740</v>
      </c>
      <c r="G29" s="36">
        <f>SUM(G21:G28)</f>
        <v>97674</v>
      </c>
      <c r="H29" s="37">
        <f>SUM(C29:G29)</f>
        <v>1253535</v>
      </c>
      <c r="I29" s="34"/>
      <c r="J29" s="43"/>
    </row>
    <row r="30" spans="3:9" ht="12.75">
      <c r="C30" s="9" t="s">
        <v>15</v>
      </c>
      <c r="D30" s="22"/>
      <c r="E30" s="22"/>
      <c r="F30" s="22"/>
      <c r="G30" s="22"/>
      <c r="H30" s="23"/>
      <c r="I30" s="22"/>
    </row>
    <row r="31" spans="3:9" ht="12.75">
      <c r="C31" s="9" t="s">
        <v>16</v>
      </c>
      <c r="D31" s="22">
        <v>109800</v>
      </c>
      <c r="E31" s="22"/>
      <c r="F31" s="22"/>
      <c r="G31" s="22"/>
      <c r="H31" s="23">
        <f>SUM(C31:G31)</f>
        <v>109800</v>
      </c>
      <c r="I31" s="22"/>
    </row>
    <row r="32" spans="3:9" ht="12.75">
      <c r="C32" s="9" t="s">
        <v>17</v>
      </c>
      <c r="D32" s="24">
        <v>260</v>
      </c>
      <c r="E32" s="24">
        <v>990</v>
      </c>
      <c r="F32" s="24"/>
      <c r="G32" s="24"/>
      <c r="H32" s="23">
        <f>SUM(C32:G32)</f>
        <v>1250</v>
      </c>
      <c r="I32" s="22"/>
    </row>
    <row r="33" spans="3:9" ht="12.75">
      <c r="C33" s="9" t="s">
        <v>62</v>
      </c>
      <c r="D33" s="25">
        <f>SUM(D31:D32)</f>
        <v>110060</v>
      </c>
      <c r="E33" s="25">
        <f>SUM(E31:E32)</f>
        <v>990</v>
      </c>
      <c r="F33" s="25">
        <v>0</v>
      </c>
      <c r="G33" s="25">
        <v>0</v>
      </c>
      <c r="H33" s="26">
        <f>SUM(C33:G33)</f>
        <v>111050</v>
      </c>
      <c r="I33" s="22"/>
    </row>
    <row r="34" spans="3:9" ht="12.75">
      <c r="C34" s="9" t="s">
        <v>18</v>
      </c>
      <c r="D34" s="22"/>
      <c r="E34" s="22"/>
      <c r="F34" s="22"/>
      <c r="G34" s="22"/>
      <c r="H34" s="23"/>
      <c r="I34" s="22"/>
    </row>
    <row r="35" spans="3:11" ht="12.75">
      <c r="C35" s="9" t="s">
        <v>19</v>
      </c>
      <c r="D35" s="22"/>
      <c r="E35" s="22"/>
      <c r="F35" s="22">
        <v>277897</v>
      </c>
      <c r="G35" s="22"/>
      <c r="H35" s="23">
        <f>SUM(C35:G35)</f>
        <v>277897</v>
      </c>
      <c r="I35" s="22"/>
      <c r="K35" s="28"/>
    </row>
    <row r="36" spans="3:11" ht="12.75">
      <c r="C36" s="9" t="s">
        <v>20</v>
      </c>
      <c r="D36" s="22"/>
      <c r="E36" s="22">
        <v>50000</v>
      </c>
      <c r="F36" s="22"/>
      <c r="G36" s="22"/>
      <c r="H36" s="23">
        <f aca="true" t="shared" si="1" ref="H36:H55">SUM(C36:G36)</f>
        <v>50000</v>
      </c>
      <c r="I36" s="22"/>
      <c r="K36" s="28"/>
    </row>
    <row r="37" spans="3:11" ht="12.75">
      <c r="C37" s="9" t="s">
        <v>21</v>
      </c>
      <c r="D37" s="22"/>
      <c r="E37" s="22">
        <v>321550</v>
      </c>
      <c r="F37" s="22"/>
      <c r="G37" s="22"/>
      <c r="H37" s="23">
        <f t="shared" si="1"/>
        <v>321550</v>
      </c>
      <c r="I37" s="22"/>
      <c r="K37" s="28"/>
    </row>
    <row r="38" spans="3:11" ht="12.75">
      <c r="C38" s="9" t="s">
        <v>40</v>
      </c>
      <c r="D38" s="22">
        <v>500</v>
      </c>
      <c r="E38" s="22">
        <v>135100</v>
      </c>
      <c r="F38" s="22">
        <v>360</v>
      </c>
      <c r="G38" s="22">
        <v>1850</v>
      </c>
      <c r="H38" s="23">
        <f t="shared" si="1"/>
        <v>137810</v>
      </c>
      <c r="I38" s="22"/>
      <c r="K38" s="28"/>
    </row>
    <row r="39" spans="3:11" ht="12.75">
      <c r="C39" s="9" t="s">
        <v>41</v>
      </c>
      <c r="D39" s="22"/>
      <c r="E39" s="22">
        <v>152320</v>
      </c>
      <c r="F39" s="22"/>
      <c r="G39" s="22">
        <v>54760</v>
      </c>
      <c r="H39" s="23">
        <f t="shared" si="1"/>
        <v>207080</v>
      </c>
      <c r="I39" s="22"/>
      <c r="K39" s="28"/>
    </row>
    <row r="40" spans="3:11" ht="12.75">
      <c r="C40" s="9" t="s">
        <v>42</v>
      </c>
      <c r="D40" s="22">
        <v>121480</v>
      </c>
      <c r="E40" s="22">
        <v>31500</v>
      </c>
      <c r="F40" s="22"/>
      <c r="G40" s="22">
        <v>600</v>
      </c>
      <c r="H40" s="23">
        <f t="shared" si="1"/>
        <v>153580</v>
      </c>
      <c r="I40" s="22"/>
      <c r="K40" s="28"/>
    </row>
    <row r="41" spans="3:11" ht="12.75">
      <c r="C41" s="9" t="s">
        <v>43</v>
      </c>
      <c r="D41" s="22"/>
      <c r="E41" s="27">
        <v>9120</v>
      </c>
      <c r="F41" s="22">
        <v>8938</v>
      </c>
      <c r="G41" s="22">
        <v>36293</v>
      </c>
      <c r="H41" s="23">
        <f t="shared" si="1"/>
        <v>54351</v>
      </c>
      <c r="I41" s="22"/>
      <c r="K41" s="28"/>
    </row>
    <row r="42" spans="3:11" ht="12.75">
      <c r="C42" s="9" t="s">
        <v>44</v>
      </c>
      <c r="D42" s="22">
        <v>880</v>
      </c>
      <c r="E42" s="22">
        <v>14418</v>
      </c>
      <c r="F42" s="22">
        <v>12192</v>
      </c>
      <c r="G42" s="22">
        <v>38809</v>
      </c>
      <c r="H42" s="23">
        <f t="shared" si="1"/>
        <v>66299</v>
      </c>
      <c r="I42" s="22"/>
      <c r="K42" s="28"/>
    </row>
    <row r="43" spans="3:11" ht="12.75">
      <c r="C43" s="9" t="s">
        <v>52</v>
      </c>
      <c r="D43" s="22"/>
      <c r="E43" s="22"/>
      <c r="F43" s="22"/>
      <c r="G43" s="22">
        <v>1750</v>
      </c>
      <c r="H43" s="58">
        <f t="shared" si="1"/>
        <v>1750</v>
      </c>
      <c r="I43" s="22"/>
      <c r="K43" s="28"/>
    </row>
    <row r="44" spans="3:11" ht="12.75">
      <c r="C44" s="9" t="s">
        <v>45</v>
      </c>
      <c r="D44" s="22"/>
      <c r="E44" s="22"/>
      <c r="F44" s="22">
        <v>29358</v>
      </c>
      <c r="G44" s="22"/>
      <c r="H44" s="23">
        <f t="shared" si="1"/>
        <v>29358</v>
      </c>
      <c r="I44" s="22"/>
      <c r="K44" s="28"/>
    </row>
    <row r="45" spans="3:11" ht="12.75">
      <c r="C45" s="9" t="s">
        <v>22</v>
      </c>
      <c r="D45" s="22"/>
      <c r="E45" s="22">
        <v>130000</v>
      </c>
      <c r="F45" s="22"/>
      <c r="G45" s="22"/>
      <c r="H45" s="23">
        <f t="shared" si="1"/>
        <v>130000</v>
      </c>
      <c r="I45" s="22"/>
      <c r="K45" s="28"/>
    </row>
    <row r="46" spans="3:11" ht="12.75">
      <c r="C46" s="9" t="s">
        <v>76</v>
      </c>
      <c r="D46" s="22">
        <v>246</v>
      </c>
      <c r="E46" s="22"/>
      <c r="F46" s="22"/>
      <c r="G46" s="22">
        <v>3000</v>
      </c>
      <c r="H46" s="58">
        <f t="shared" si="1"/>
        <v>3246</v>
      </c>
      <c r="I46" s="22"/>
      <c r="K46" s="28"/>
    </row>
    <row r="47" spans="3:11" ht="12.75">
      <c r="C47" s="9" t="s">
        <v>77</v>
      </c>
      <c r="D47" s="22">
        <v>1890</v>
      </c>
      <c r="E47" s="22">
        <v>594</v>
      </c>
      <c r="F47" s="22">
        <v>6905</v>
      </c>
      <c r="G47" s="22">
        <v>16330</v>
      </c>
      <c r="H47" s="23">
        <f t="shared" si="1"/>
        <v>25719</v>
      </c>
      <c r="I47" s="22"/>
      <c r="K47" s="28"/>
    </row>
    <row r="48" spans="3:11" ht="12.75">
      <c r="C48" s="9" t="s">
        <v>46</v>
      </c>
      <c r="D48" s="22"/>
      <c r="E48" s="22"/>
      <c r="F48" s="22"/>
      <c r="G48" s="22">
        <v>6168</v>
      </c>
      <c r="H48" s="23">
        <f t="shared" si="1"/>
        <v>6168</v>
      </c>
      <c r="I48" s="22"/>
      <c r="K48" s="28"/>
    </row>
    <row r="49" spans="3:11" ht="12.75">
      <c r="C49" s="9" t="s">
        <v>47</v>
      </c>
      <c r="D49" s="22"/>
      <c r="E49" s="22"/>
      <c r="F49" s="22"/>
      <c r="G49" s="22">
        <v>1274</v>
      </c>
      <c r="H49" s="23">
        <f t="shared" si="1"/>
        <v>1274</v>
      </c>
      <c r="I49" s="22"/>
      <c r="K49" s="28"/>
    </row>
    <row r="50" spans="3:11" ht="12.75">
      <c r="C50" s="9" t="s">
        <v>48</v>
      </c>
      <c r="D50" s="22"/>
      <c r="E50" s="22"/>
      <c r="F50" s="22"/>
      <c r="G50" s="22"/>
      <c r="H50" s="23">
        <f t="shared" si="1"/>
        <v>0</v>
      </c>
      <c r="I50" s="22"/>
      <c r="K50" s="28"/>
    </row>
    <row r="51" spans="3:11" ht="12.75">
      <c r="C51" s="9" t="s">
        <v>49</v>
      </c>
      <c r="D51" s="22"/>
      <c r="E51" s="22"/>
      <c r="F51" s="22"/>
      <c r="G51" s="22"/>
      <c r="H51" s="23">
        <f t="shared" si="1"/>
        <v>0</v>
      </c>
      <c r="I51" s="22"/>
      <c r="K51" s="28"/>
    </row>
    <row r="52" spans="3:11" ht="12.75">
      <c r="C52" s="9" t="s">
        <v>23</v>
      </c>
      <c r="D52" s="22"/>
      <c r="E52" s="22"/>
      <c r="F52" s="22"/>
      <c r="G52" s="22"/>
      <c r="H52" s="23">
        <f t="shared" si="1"/>
        <v>0</v>
      </c>
      <c r="I52" s="22"/>
      <c r="K52" s="28"/>
    </row>
    <row r="53" spans="3:11" ht="12.75">
      <c r="C53" s="9" t="s">
        <v>50</v>
      </c>
      <c r="D53" s="22"/>
      <c r="E53" s="22"/>
      <c r="F53" s="22"/>
      <c r="G53" s="22"/>
      <c r="H53" s="23">
        <f t="shared" si="1"/>
        <v>0</v>
      </c>
      <c r="I53" s="22"/>
      <c r="K53" s="28"/>
    </row>
    <row r="54" spans="3:11" ht="12.75">
      <c r="C54" s="9" t="s">
        <v>51</v>
      </c>
      <c r="D54" s="22"/>
      <c r="E54" s="22"/>
      <c r="F54" s="22"/>
      <c r="G54" s="23">
        <v>1779</v>
      </c>
      <c r="H54" s="23">
        <f t="shared" si="1"/>
        <v>1779</v>
      </c>
      <c r="I54" s="22"/>
      <c r="K54" s="28"/>
    </row>
    <row r="55" spans="3:11" ht="12.75">
      <c r="C55" s="9" t="s">
        <v>79</v>
      </c>
      <c r="D55" s="24"/>
      <c r="E55" s="24"/>
      <c r="F55" s="24"/>
      <c r="G55" s="24">
        <v>16098</v>
      </c>
      <c r="H55" s="23">
        <f t="shared" si="1"/>
        <v>16098</v>
      </c>
      <c r="I55" s="22"/>
      <c r="K55" s="28"/>
    </row>
    <row r="56" spans="3:9" ht="12.75">
      <c r="C56" s="9" t="s">
        <v>61</v>
      </c>
      <c r="D56" s="25">
        <f>SUM(D34:D55)</f>
        <v>124996</v>
      </c>
      <c r="E56" s="25">
        <f>SUM(E34:E55)</f>
        <v>844602</v>
      </c>
      <c r="F56" s="25">
        <f>SUM(F34:F55)</f>
        <v>335650</v>
      </c>
      <c r="G56" s="25">
        <f>SUM(G34:G55)</f>
        <v>178711</v>
      </c>
      <c r="H56" s="26">
        <f>SUM(C56:G56)</f>
        <v>1483959</v>
      </c>
      <c r="I56" s="22"/>
    </row>
    <row r="57" spans="3:10" ht="13.5" thickBot="1">
      <c r="C57" s="41" t="s">
        <v>24</v>
      </c>
      <c r="D57" s="22">
        <f>D33+D56</f>
        <v>235056</v>
      </c>
      <c r="E57" s="22">
        <f>E33+E56</f>
        <v>845592</v>
      </c>
      <c r="F57" s="22">
        <f>F33+F56</f>
        <v>335650</v>
      </c>
      <c r="G57" s="22">
        <f>G33+G56</f>
        <v>178711</v>
      </c>
      <c r="H57" s="23">
        <f>H33+H56</f>
        <v>1595009</v>
      </c>
      <c r="I57" s="22"/>
      <c r="J57" s="43"/>
    </row>
    <row r="58" spans="3:9" ht="13.5" thickBot="1" thickTop="1">
      <c r="C58" s="42" t="s">
        <v>64</v>
      </c>
      <c r="D58" s="38">
        <f>D29-D57</f>
        <v>14545</v>
      </c>
      <c r="E58" s="38">
        <f>E29-E57</f>
        <v>-60072</v>
      </c>
      <c r="F58" s="38">
        <f>F29-F57</f>
        <v>-214910</v>
      </c>
      <c r="G58" s="38">
        <f>G29-G57</f>
        <v>-81037</v>
      </c>
      <c r="H58" s="38">
        <f>H29-H57</f>
        <v>-341474</v>
      </c>
      <c r="I58" s="22"/>
    </row>
    <row r="59" spans="3:9" ht="13.5" thickTop="1">
      <c r="C59" s="39"/>
      <c r="D59" s="40"/>
      <c r="E59" s="40"/>
      <c r="F59" s="40"/>
      <c r="G59" s="40"/>
      <c r="H59" s="40"/>
      <c r="I59" s="40"/>
    </row>
    <row r="60" spans="3:9" ht="12.75">
      <c r="C60" s="39"/>
      <c r="D60" s="40"/>
      <c r="E60" s="40"/>
      <c r="F60" s="40"/>
      <c r="G60" s="40"/>
      <c r="H60" s="40"/>
      <c r="I60" s="40"/>
    </row>
    <row r="61" spans="3:10" ht="12.75">
      <c r="C61" s="39"/>
      <c r="D61" s="40"/>
      <c r="E61" s="40"/>
      <c r="F61" s="40"/>
      <c r="G61" s="40"/>
      <c r="H61" s="40"/>
      <c r="I61" s="40"/>
      <c r="J61" s="43"/>
    </row>
    <row r="62" ht="12.75">
      <c r="B62" s="6" t="s">
        <v>25</v>
      </c>
    </row>
    <row r="63" ht="12.75">
      <c r="B63" s="6" t="s">
        <v>26</v>
      </c>
    </row>
    <row r="64" ht="12.75">
      <c r="I64" s="7" t="s">
        <v>9</v>
      </c>
    </row>
    <row r="65" spans="3:9" ht="12.75">
      <c r="C65" s="8" t="s">
        <v>27</v>
      </c>
      <c r="D65" s="8" t="s">
        <v>28</v>
      </c>
      <c r="E65" s="63" t="s">
        <v>29</v>
      </c>
      <c r="F65" s="70"/>
      <c r="G65" s="71"/>
      <c r="H65" s="71"/>
      <c r="I65" s="72"/>
    </row>
    <row r="66" spans="3:9" ht="12.75">
      <c r="C66" s="13" t="s">
        <v>68</v>
      </c>
      <c r="D66" s="14">
        <v>130000</v>
      </c>
      <c r="E66" s="73" t="s">
        <v>69</v>
      </c>
      <c r="F66" s="74"/>
      <c r="G66" s="75"/>
      <c r="H66" s="75"/>
      <c r="I66" s="76"/>
    </row>
    <row r="67" spans="3:9" ht="12.75">
      <c r="C67" s="46"/>
      <c r="D67" s="21"/>
      <c r="E67" s="21"/>
      <c r="F67" s="48"/>
      <c r="G67" s="48"/>
      <c r="H67" s="48"/>
      <c r="I67" s="48"/>
    </row>
    <row r="68" ht="12.75">
      <c r="B68" s="6" t="s">
        <v>30</v>
      </c>
    </row>
    <row r="69" ht="12.75">
      <c r="B69" s="6" t="s">
        <v>31</v>
      </c>
    </row>
    <row r="70" ht="12.75">
      <c r="I70" s="7" t="s">
        <v>9</v>
      </c>
    </row>
    <row r="71" spans="3:9" ht="12.75">
      <c r="C71" s="8" t="s">
        <v>27</v>
      </c>
      <c r="D71" s="8" t="s">
        <v>32</v>
      </c>
      <c r="E71" s="8" t="s">
        <v>33</v>
      </c>
      <c r="F71" s="8" t="s">
        <v>34</v>
      </c>
      <c r="G71" s="8" t="s">
        <v>35</v>
      </c>
      <c r="H71" s="63"/>
      <c r="I71" s="64"/>
    </row>
    <row r="72" spans="3:9" ht="12.75">
      <c r="C72" s="15"/>
      <c r="D72" s="10"/>
      <c r="E72" s="10"/>
      <c r="F72" s="10"/>
      <c r="G72" s="10"/>
      <c r="H72" s="59" t="s">
        <v>86</v>
      </c>
      <c r="I72" s="60"/>
    </row>
    <row r="73" spans="3:10" ht="12.75">
      <c r="C73" s="15" t="s">
        <v>70</v>
      </c>
      <c r="D73" s="10">
        <v>0</v>
      </c>
      <c r="E73" s="10">
        <v>249601</v>
      </c>
      <c r="F73" s="57">
        <v>249601</v>
      </c>
      <c r="G73" s="57">
        <f>F73-E73</f>
        <v>0</v>
      </c>
      <c r="H73" s="59"/>
      <c r="I73" s="60"/>
      <c r="J73" s="56"/>
    </row>
    <row r="74" spans="3:9" ht="12.75">
      <c r="C74" s="15"/>
      <c r="D74" s="10"/>
      <c r="E74" s="10"/>
      <c r="F74" s="10"/>
      <c r="G74" s="10"/>
      <c r="H74" s="59"/>
      <c r="I74" s="60"/>
    </row>
    <row r="75" spans="3:9" ht="12.75">
      <c r="C75" s="15"/>
      <c r="D75" s="10"/>
      <c r="E75" s="10"/>
      <c r="F75" s="10"/>
      <c r="G75" s="10"/>
      <c r="H75" s="59"/>
      <c r="I75" s="60"/>
    </row>
    <row r="76" spans="3:9" ht="12.75">
      <c r="C76" s="15"/>
      <c r="D76" s="10"/>
      <c r="E76" s="10"/>
      <c r="F76" s="10"/>
      <c r="G76" s="10"/>
      <c r="H76" s="59"/>
      <c r="I76" s="60"/>
    </row>
    <row r="77" spans="3:9" ht="12.75">
      <c r="C77" s="15"/>
      <c r="D77" s="10"/>
      <c r="E77" s="10"/>
      <c r="F77" s="10"/>
      <c r="G77" s="10"/>
      <c r="H77" s="59"/>
      <c r="I77" s="60"/>
    </row>
    <row r="78" spans="3:9" ht="12.75">
      <c r="C78" s="15"/>
      <c r="D78" s="10"/>
      <c r="E78" s="10"/>
      <c r="F78" s="10"/>
      <c r="G78" s="10"/>
      <c r="H78" s="59"/>
      <c r="I78" s="60"/>
    </row>
    <row r="79" spans="3:9" ht="12.75">
      <c r="C79" s="15"/>
      <c r="D79" s="10"/>
      <c r="E79" s="10"/>
      <c r="F79" s="10"/>
      <c r="G79" s="10"/>
      <c r="H79" s="59"/>
      <c r="I79" s="60"/>
    </row>
    <row r="80" spans="3:9" ht="12.75">
      <c r="C80" s="15"/>
      <c r="D80" s="10"/>
      <c r="E80" s="10"/>
      <c r="F80" s="10"/>
      <c r="G80" s="10"/>
      <c r="H80" s="59"/>
      <c r="I80" s="60"/>
    </row>
    <row r="81" spans="3:9" ht="12.75">
      <c r="C81" s="15"/>
      <c r="D81" s="11"/>
      <c r="E81" s="11"/>
      <c r="F81" s="11"/>
      <c r="G81" s="11"/>
      <c r="H81" s="61"/>
      <c r="I81" s="62"/>
    </row>
    <row r="82" spans="3:9" ht="13.5" thickBot="1">
      <c r="C82" s="45" t="s">
        <v>11</v>
      </c>
      <c r="D82" s="17"/>
      <c r="E82" s="17">
        <f>SUM(E72:E80)</f>
        <v>249601</v>
      </c>
      <c r="F82" s="17">
        <f>SUM(F72:F80)</f>
        <v>249601</v>
      </c>
      <c r="G82" s="17">
        <f>SUM(G72:G80)</f>
        <v>0</v>
      </c>
      <c r="H82" s="65"/>
      <c r="I82" s="66"/>
    </row>
    <row r="83" ht="13.5" thickTop="1"/>
    <row r="84" ht="12.75">
      <c r="B84" s="6" t="s">
        <v>36</v>
      </c>
    </row>
    <row r="85" ht="12.75">
      <c r="G85" s="7" t="s">
        <v>9</v>
      </c>
    </row>
    <row r="86" spans="3:8" ht="12.75">
      <c r="C86" s="8" t="s">
        <v>10</v>
      </c>
      <c r="D86" s="8" t="s">
        <v>32</v>
      </c>
      <c r="E86" s="8" t="s">
        <v>37</v>
      </c>
      <c r="F86" s="8" t="s">
        <v>38</v>
      </c>
      <c r="G86" s="12" t="s">
        <v>35</v>
      </c>
      <c r="H86" s="21"/>
    </row>
    <row r="87" spans="3:8" ht="12.75">
      <c r="C87" s="15" t="s">
        <v>71</v>
      </c>
      <c r="D87" s="10">
        <v>552000</v>
      </c>
      <c r="E87" s="10">
        <v>500000</v>
      </c>
      <c r="F87" s="10">
        <v>552000</v>
      </c>
      <c r="G87" s="18">
        <v>500000</v>
      </c>
      <c r="H87" s="21"/>
    </row>
    <row r="88" spans="3:8" ht="12.75">
      <c r="C88" s="47" t="s">
        <v>72</v>
      </c>
      <c r="D88" s="11">
        <v>400000</v>
      </c>
      <c r="E88" s="11">
        <v>333695</v>
      </c>
      <c r="F88" s="11">
        <v>200000</v>
      </c>
      <c r="G88" s="19">
        <v>533695</v>
      </c>
      <c r="H88" s="21"/>
    </row>
    <row r="89" spans="3:8" ht="13.5" thickBot="1">
      <c r="C89" s="16" t="s">
        <v>11</v>
      </c>
      <c r="D89" s="17">
        <f>SUM(D87:D88)</f>
        <v>952000</v>
      </c>
      <c r="E89" s="17">
        <f>SUM(E87:E88)</f>
        <v>833695</v>
      </c>
      <c r="F89" s="17">
        <f>SUM(F87:F88)</f>
        <v>752000</v>
      </c>
      <c r="G89" s="20">
        <f>SUM(G87:G88)</f>
        <v>1033695</v>
      </c>
      <c r="H89" s="21"/>
    </row>
    <row r="90" ht="13.5" thickTop="1"/>
    <row r="91" spans="2:3" ht="12.75">
      <c r="B91" s="1" t="s">
        <v>80</v>
      </c>
      <c r="C91" s="50"/>
    </row>
    <row r="92" spans="3:6" ht="49.5" customHeight="1">
      <c r="C92" s="51" t="s">
        <v>10</v>
      </c>
      <c r="D92" s="52" t="s">
        <v>81</v>
      </c>
      <c r="E92" s="52" t="s">
        <v>82</v>
      </c>
      <c r="F92" s="55" t="s">
        <v>83</v>
      </c>
    </row>
    <row r="93" spans="3:6" ht="15" customHeight="1">
      <c r="C93" s="53" t="s">
        <v>84</v>
      </c>
      <c r="D93" s="10"/>
      <c r="E93" s="10"/>
      <c r="F93" s="18"/>
    </row>
    <row r="94" spans="3:6" ht="16.5" customHeight="1">
      <c r="C94" s="54" t="s">
        <v>85</v>
      </c>
      <c r="D94" s="11">
        <v>109800</v>
      </c>
      <c r="E94" s="11">
        <v>109800</v>
      </c>
      <c r="F94" s="19">
        <v>0</v>
      </c>
    </row>
    <row r="95" spans="3:6" ht="13.5" thickBot="1">
      <c r="C95" s="16" t="s">
        <v>11</v>
      </c>
      <c r="D95" s="17">
        <f>SUM(D93:D94)</f>
        <v>109800</v>
      </c>
      <c r="E95" s="17">
        <f>SUM(E93:E94)</f>
        <v>109800</v>
      </c>
      <c r="F95" s="20">
        <f>SUM(F93:F94)</f>
        <v>0</v>
      </c>
    </row>
    <row r="96" ht="13.5" thickTop="1"/>
  </sheetData>
  <sheetProtection/>
  <mergeCells count="8">
    <mergeCell ref="H72:I81"/>
    <mergeCell ref="H71:I71"/>
    <mergeCell ref="H82:I82"/>
    <mergeCell ref="B1:I1"/>
    <mergeCell ref="H2:I2"/>
    <mergeCell ref="B2:G2"/>
    <mergeCell ref="E65:I65"/>
    <mergeCell ref="E66:I66"/>
  </mergeCells>
  <printOptions/>
  <pageMargins left="0.7874015748031497" right="0.5118110236220472" top="0.984251968503937" bottom="0.984251968503937" header="0.5118110236220472" footer="0.5118110236220472"/>
  <pageSetup fitToHeight="0" fitToWidth="1" horizontalDpi="360" verticalDpi="360" orientation="portrait" paperSize="9" scale="86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noram</cp:lastModifiedBy>
  <cp:lastPrinted>2019-01-07T15:11:59Z</cp:lastPrinted>
  <dcterms:created xsi:type="dcterms:W3CDTF">2006-12-01T00:00:00Z</dcterms:created>
  <dcterms:modified xsi:type="dcterms:W3CDTF">2019-01-26T02:37:24Z</dcterms:modified>
  <cp:category/>
  <cp:version/>
  <cp:contentType/>
  <cp:contentStatus/>
  <cp:revision>1</cp:revision>
</cp:coreProperties>
</file>